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olamiyan-r2\Desktop\چک لیست های پایش 4.96\چک لیست پایش\"/>
    </mc:Choice>
  </mc:AlternateContent>
  <bookViews>
    <workbookView xWindow="0" yWindow="0" windowWidth="10215" windowHeight="7380"/>
  </bookViews>
  <sheets>
    <sheet name="Sheet1" sheetId="1" r:id="rId1"/>
  </sheets>
  <definedNames>
    <definedName name="_xlnm._FilterDatabase" localSheetId="0" hidden="1">Sheet1!$A$65:$H$72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H68" i="1"/>
  <c r="G38" i="1"/>
  <c r="G94" i="1"/>
  <c r="D85" i="1"/>
  <c r="D16" i="1" s="1"/>
  <c r="H71" i="1"/>
  <c r="H70" i="1"/>
  <c r="H69" i="1"/>
  <c r="G89" i="1"/>
  <c r="G92" i="1"/>
  <c r="G95" i="1"/>
  <c r="G93" i="1"/>
  <c r="G91" i="1"/>
  <c r="G90" i="1"/>
  <c r="D33" i="1"/>
  <c r="D13" i="1" s="1"/>
  <c r="G60" i="1" l="1"/>
  <c r="D14" i="1" s="1"/>
  <c r="G96" i="1"/>
  <c r="D17" i="1" s="1"/>
  <c r="H72" i="1"/>
  <c r="D15" i="1" s="1"/>
</calcChain>
</file>

<file path=xl/sharedStrings.xml><?xml version="1.0" encoding="utf-8"?>
<sst xmlns="http://schemas.openxmlformats.org/spreadsheetml/2006/main" count="91" uniqueCount="85">
  <si>
    <t>چک لیست پایش برنامه سلامت مادران</t>
  </si>
  <si>
    <t xml:space="preserve">خانه بهداشت:.............................. </t>
  </si>
  <si>
    <t xml:space="preserve">بازدید شش ماهه اول/ دوم......................................                                 </t>
  </si>
  <si>
    <t>جدول نتیجه آخرین پایش</t>
  </si>
  <si>
    <t>درصد سازماندهی</t>
  </si>
  <si>
    <t>درصد بررسی موارد ثبت شده در سامانه</t>
  </si>
  <si>
    <t>درصد ارزیابی رضایت گیرنده خدمت</t>
  </si>
  <si>
    <t>درصد مهارت ارائه دهنده خدمت</t>
  </si>
  <si>
    <t>فرایند</t>
  </si>
  <si>
    <t>ریز فرایند</t>
  </si>
  <si>
    <t>نوع فعالیت</t>
  </si>
  <si>
    <t>امتیاز</t>
  </si>
  <si>
    <t>سازماندهی</t>
  </si>
  <si>
    <t>دستورااعملها و مواد آموزشی</t>
  </si>
  <si>
    <t xml:space="preserve">1.آیا بایگانی دستورالعمل های برنامه مادران به نحو مطلوب انجام شده است؟(موجود بودن آخرین دستورالعملهای در زونکن یا رایانه)  </t>
  </si>
  <si>
    <t>2.آیا مواد کمک آموزشی جهت مادران استفاده می شود.(آخرین چاپ بوکلت مادران،راهنمای تغذیه دوران بارداری و پمفلت و تراکتهای آموزشی مربوط و.......</t>
  </si>
  <si>
    <t>برآورد مکمل ها و نحوه نگهداری</t>
  </si>
  <si>
    <t>3.آیا تعداد داروی مکمل تحویلی بر اساس حواله های داروئی با اطلاعات ثبت شده در سامانه سیب و موجودی همخوانی دارد.</t>
  </si>
  <si>
    <t>4.آیا محل نگهداری مکمل های داروئی مناسب می باشد.</t>
  </si>
  <si>
    <t>تجهیزات</t>
  </si>
  <si>
    <r>
      <t xml:space="preserve">5.وجود تجهیزات ضروری(فشارسنج- گوشی مامایی یا سونی کیت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ترازوی بزرگسال- قدسنج- تخت معاینه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پاراوان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ترمومتر دهانی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کپسول اکسیژن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مانومتر)</t>
    </r>
  </si>
  <si>
    <t>جمعیت</t>
  </si>
  <si>
    <t xml:space="preserve">درصد سازمان دهی = تعداد یک ها تقسیم بر تعداد سوالات ضربدر 100   </t>
  </si>
  <si>
    <t>بررسی موارد ثبت شده در سامانه</t>
  </si>
  <si>
    <t>معیار پاسخ مثبت و نمره 1:چنانچه کلیه شرایط در سوال حاصل گردید، پاسخ مثبت به آن تعلق می گیرد.چنانچه پاسخ های مثبت 2 و یا بیشتر از آن باشد، به آن سئوال نمره 1 دهید.</t>
  </si>
  <si>
    <t>نمره</t>
  </si>
  <si>
    <t xml:space="preserve">1.شناسایی خانم های واجد شرایط پیش از بارداری </t>
  </si>
  <si>
    <t xml:space="preserve">2.آیا مادر جهت انجام مراقبت پیش از بارداری ارجاع شده است </t>
  </si>
  <si>
    <t>3.آیا مادر آزمایش های معمول را انجام داده و در صورت عدم انجام پیگیری شده است</t>
  </si>
  <si>
    <t>4. انجام مراقبت بارداری متناسب با هفته بارداری</t>
  </si>
  <si>
    <t>5.تکمیل فرم مراقبت و شرح حال اولیه بارداری قبل از ارائه سایر مراقبت ها</t>
  </si>
  <si>
    <t xml:space="preserve">6.ارجاع مادر به ماما/ پزشک برای درخواست آزمایشات و سونوگرافی ها و ثبت آنهاو معاینه فیزیکی </t>
  </si>
  <si>
    <t xml:space="preserve">7.تکمیل وضعیت ایمن سازی </t>
  </si>
  <si>
    <r>
      <t xml:space="preserve">8.انجام معاینه فیزیکی مادر باردار توسط پزشک(شرح حال اولیه بارداری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پزشک) </t>
    </r>
  </si>
  <si>
    <t>9.ثبت بیماری ها و ناهنجاری ها در زبانه ثبت وقایع (در صورت نیاز)</t>
  </si>
  <si>
    <t>10.انجام غربالگری تغذیه برای مادر باردار</t>
  </si>
  <si>
    <t>17.پیگیری مادرانی که به موقع مراجعه نکرده اند</t>
  </si>
  <si>
    <t>18. تکمیل فرم های مراقبت های پس از زایمان</t>
  </si>
  <si>
    <r>
      <t>19.</t>
    </r>
    <r>
      <rPr>
        <sz val="11"/>
        <color theme="1"/>
        <rFont val="B Yagut"/>
        <charset val="178"/>
      </rPr>
      <t xml:space="preserve"> </t>
    </r>
    <r>
      <rPr>
        <sz val="11"/>
        <color theme="1"/>
        <rFont val="B Nazanin"/>
        <charset val="178"/>
      </rPr>
      <t>ثبت و اقدام بر اساس پسخوراند دریافتی</t>
    </r>
  </si>
  <si>
    <t>20.اقدامات مناسب مطابق دستورالعمل ها در صورتی که بارداری پرخطر باشد.</t>
  </si>
  <si>
    <t>21.کامل بودن دفترچه مادر و نوزاد</t>
  </si>
  <si>
    <t>مصاحبه با 4 مادر که جهت مراقبت دوران بارداری یا پس از زایمان مراجعه کرده اند.</t>
  </si>
  <si>
    <t>ارزیابی رضایت گیرنده خدمت</t>
  </si>
  <si>
    <t>معیار پاسخ مثبت و نمره 1:چنانچه کلیه شرایط مطرح در سوال حاصل گردید، پاسخ مثبت به آن سئوال تعلق می گیرد.چنانچه پاسخ های مثبت 3 و یا بیشتر از آن باشد، به آن سئوال نمره 1 دهید.</t>
  </si>
  <si>
    <t>مصاحبه</t>
  </si>
  <si>
    <t>مهارت ارائه دهنده خدمت</t>
  </si>
  <si>
    <t>مشاهده</t>
  </si>
  <si>
    <t>بله</t>
  </si>
  <si>
    <t>خیر</t>
  </si>
  <si>
    <t>11.غربالگری ناهنجاریهای جنین</t>
  </si>
  <si>
    <t xml:space="preserve">12.ثبت کامل هر مراقبت با توجه به بسته خدمت (هفته های بارداری) </t>
  </si>
  <si>
    <t>13.ثبت وزن مادر و تحلیل آن نسبت به وزن های قبلی</t>
  </si>
  <si>
    <t>14.ثبت فشار خون مادر و تحلیل آن نسبت به میزان فشار خون های قبلی</t>
  </si>
  <si>
    <r>
      <t>15.</t>
    </r>
    <r>
      <rPr>
        <sz val="11"/>
        <color theme="1"/>
        <rFont val="B Yagut"/>
        <charset val="178"/>
      </rPr>
      <t xml:space="preserve"> </t>
    </r>
    <r>
      <rPr>
        <sz val="11"/>
        <color theme="1"/>
        <rFont val="B Nazanin"/>
        <charset val="178"/>
      </rPr>
      <t>تکمیل فرم ارجاع موارد نیازمند ارجاع</t>
    </r>
  </si>
  <si>
    <t>16. دریافت پسخوراند موارد ارجاع شده با توجه به زمان ارجاع</t>
  </si>
  <si>
    <t xml:space="preserve">1..قابل قبول بودن زمان انتظار تا دریافت خدمت </t>
  </si>
  <si>
    <t>2.رعایت حریم خصوصی و امکان پاسخ دهی به سئوالات</t>
  </si>
  <si>
    <t xml:space="preserve">3.قابل قبول بودن نحوه برقراری ارتباط ارائه دهنده خدمت </t>
  </si>
  <si>
    <t>4 .کفایت آموزش های ارائه شده</t>
  </si>
  <si>
    <t>1.استفاده از بسته خدمت (کتاب) و بکارگیری آن در موارد لزوم</t>
  </si>
  <si>
    <t xml:space="preserve">2.مهارت در یافتن مسیر و ثبت الکترونیک فرم ها </t>
  </si>
  <si>
    <t xml:space="preserve">3.توانایی اخذ گزارش از موارد ثبت شده </t>
  </si>
  <si>
    <t>4.اطلاع از تعداد و وضعیت مادران پر خطر و داشتن لیست اسامی</t>
  </si>
  <si>
    <t>5.توجه به موارد خطر در زمان تکمیل فرم ها و ارائه توصیه مناسب به مادر</t>
  </si>
  <si>
    <t xml:space="preserve">6.داشتن دانش کافی برای آموزش به مادر و ارائه راهکار </t>
  </si>
  <si>
    <t>7.برقراری ارتباط صحیح با مادر</t>
  </si>
  <si>
    <t xml:space="preserve">درصد بررسی موارد ثبت شده در سامانه = تعداد یک ها تقسیم بر تعداد سوالات ضربدر 100   </t>
  </si>
  <si>
    <t xml:space="preserve">درصد ارزیابی رضایت گیرنده خدمت = تعداد یک ها تقسیم بر تعداد سوالات ضربدر 100   </t>
  </si>
  <si>
    <t>22. ثبت شرکت در کلاس های آمادگی برای زایمان</t>
  </si>
  <si>
    <t xml:space="preserve">درصد مهارت ارائه دهنده خدمت = تعداد یک ها تقسیم بر تعداد سوالات ضربدر 100   </t>
  </si>
  <si>
    <t>عنوان</t>
  </si>
  <si>
    <t>تعداد مادران مراقبت شده در پیش از بارداری</t>
  </si>
  <si>
    <t>تعداد مادران باردار مراقبت شده</t>
  </si>
  <si>
    <t xml:space="preserve">تعداد مادران مراقبت شده پس از زایمان </t>
  </si>
  <si>
    <t xml:space="preserve">تعداد مادران باردار پر خطر مبتلا به بیماری های قلبی </t>
  </si>
  <si>
    <t>تعداد مادران باردار پر خطر مبتلا به دیابت و دیابت بارداری</t>
  </si>
  <si>
    <t>تعداد مرگ مادر در منطقه تحت پوشش</t>
  </si>
  <si>
    <t>تعداد مادران باردار پر خطر مبتلا به فشار خون بالا (140 روی 90 و بالاتر)</t>
  </si>
  <si>
    <t>نمره نهایی: تعداد یک ها تقسیم بر تعداد سوالات ضربدر 100</t>
  </si>
  <si>
    <t xml:space="preserve">پوشش مراقبت های دوره ای و ... </t>
  </si>
  <si>
    <t>درصد پوشش مراقبت های دوره ای و ....</t>
  </si>
  <si>
    <t>6.متناسب بودن تعداد مادران مراقبت شده و جمعیت مورد نظر (تعداد زنان باردار تقریبا 2% جمعیت)</t>
  </si>
  <si>
    <t>7.شناسایی جمعیت گروه هدف خود و در دسترس بودن آمار مادران باردار</t>
  </si>
  <si>
    <t>8.داشتن لیست مادران پرخطر</t>
  </si>
  <si>
    <t>ویژه مراقبین سلامت غیر ماما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</si>
</sst>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20"/>
      <color theme="1"/>
      <name val="B Nazanin"/>
      <charset val="178"/>
    </font>
    <font>
      <sz val="16"/>
      <color theme="1"/>
      <name val="B Nazanin"/>
      <charset val="178"/>
    </font>
    <font>
      <sz val="14"/>
      <color theme="1"/>
      <name val="B Nazanin"/>
      <charset val="178"/>
    </font>
    <font>
      <sz val="11"/>
      <color theme="1"/>
      <name val="B Nazanin"/>
      <charset val="178"/>
    </font>
    <font>
      <sz val="11"/>
      <color theme="1"/>
      <name val="Times New Roman"/>
      <family val="1"/>
    </font>
    <font>
      <sz val="10"/>
      <color theme="1"/>
      <name val="B Nazanin"/>
      <charset val="178"/>
    </font>
    <font>
      <sz val="8"/>
      <color theme="1"/>
      <name val="B Nazanin"/>
      <charset val="178"/>
    </font>
    <font>
      <sz val="11"/>
      <color theme="1"/>
      <name val="B Yagut"/>
      <charset val="178"/>
    </font>
    <font>
      <b/>
      <sz val="11"/>
      <color theme="1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6" fillId="5" borderId="3" xfId="0" applyFont="1" applyFill="1" applyBorder="1" applyAlignment="1" applyProtection="1">
      <alignment horizontal="center" vertical="center" wrapText="1" readingOrder="2"/>
    </xf>
    <xf numFmtId="0" fontId="6" fillId="2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 vertical="center" wrapText="1" readingOrder="2"/>
    </xf>
    <xf numFmtId="0" fontId="6" fillId="5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 wrapText="1" readingOrder="2"/>
      <protection locked="0"/>
    </xf>
    <xf numFmtId="0" fontId="3" fillId="0" borderId="0" xfId="0" applyFont="1" applyAlignment="1" applyProtection="1">
      <alignment horizontal="center" vertical="center" readingOrder="2"/>
    </xf>
    <xf numFmtId="0" fontId="0" fillId="0" borderId="0" xfId="0" applyProtection="1"/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right" vertical="center" readingOrder="2"/>
    </xf>
    <xf numFmtId="0" fontId="4" fillId="0" borderId="0" xfId="0" applyFont="1" applyAlignment="1" applyProtection="1">
      <alignment horizontal="right" vertical="center" readingOrder="2"/>
    </xf>
    <xf numFmtId="0" fontId="5" fillId="0" borderId="0" xfId="0" applyFont="1" applyAlignment="1" applyProtection="1">
      <alignment horizontal="center" vertical="center" readingOrder="2"/>
    </xf>
    <xf numFmtId="0" fontId="6" fillId="3" borderId="1" xfId="0" applyFont="1" applyFill="1" applyBorder="1" applyAlignment="1" applyProtection="1">
      <alignment horizontal="right" vertical="center" wrapText="1" readingOrder="2"/>
    </xf>
    <xf numFmtId="0" fontId="6" fillId="3" borderId="3" xfId="0" applyFont="1" applyFill="1" applyBorder="1" applyAlignment="1" applyProtection="1">
      <alignment horizontal="right" vertical="center" wrapText="1" readingOrder="2"/>
    </xf>
    <xf numFmtId="0" fontId="6" fillId="7" borderId="1" xfId="0" applyFont="1" applyFill="1" applyBorder="1" applyAlignment="1" applyProtection="1">
      <alignment horizontal="right" vertical="center" wrapText="1" readingOrder="2"/>
    </xf>
    <xf numFmtId="0" fontId="6" fillId="7" borderId="2" xfId="0" applyFont="1" applyFill="1" applyBorder="1" applyAlignment="1" applyProtection="1">
      <alignment horizontal="right" vertical="center" wrapText="1" readingOrder="2"/>
    </xf>
    <xf numFmtId="0" fontId="6" fillId="7" borderId="2" xfId="0" applyFont="1" applyFill="1" applyBorder="1" applyAlignment="1" applyProtection="1">
      <alignment horizontal="center" vertical="center" wrapText="1" readingOrder="2"/>
    </xf>
    <xf numFmtId="0" fontId="6" fillId="3" borderId="4" xfId="0" applyFont="1" applyFill="1" applyBorder="1" applyAlignment="1" applyProtection="1">
      <alignment horizontal="right" vertical="center" wrapText="1" readingOrder="2"/>
    </xf>
    <xf numFmtId="0" fontId="6" fillId="4" borderId="4" xfId="0" applyFont="1" applyFill="1" applyBorder="1" applyAlignment="1" applyProtection="1">
      <alignment horizontal="center" vertical="center" wrapText="1" readingOrder="2"/>
    </xf>
    <xf numFmtId="0" fontId="6" fillId="7" borderId="10" xfId="0" applyFont="1" applyFill="1" applyBorder="1" applyAlignment="1" applyProtection="1">
      <alignment horizontal="right" vertical="center" wrapText="1" readingOrder="2"/>
    </xf>
    <xf numFmtId="0" fontId="6" fillId="7" borderId="4" xfId="0" applyFont="1" applyFill="1" applyBorder="1" applyAlignment="1" applyProtection="1">
      <alignment horizontal="center" vertical="center" wrapText="1" readingOrder="2"/>
    </xf>
    <xf numFmtId="0" fontId="6" fillId="7" borderId="3" xfId="0" applyFont="1" applyFill="1" applyBorder="1" applyAlignment="1" applyProtection="1">
      <alignment horizontal="center" vertical="center" wrapText="1" readingOrder="2"/>
    </xf>
    <xf numFmtId="0" fontId="6" fillId="3" borderId="10" xfId="0" applyFont="1" applyFill="1" applyBorder="1" applyAlignment="1" applyProtection="1">
      <alignment horizontal="right" vertical="center" wrapText="1" readingOrder="2"/>
    </xf>
    <xf numFmtId="0" fontId="8" fillId="3" borderId="10" xfId="0" applyFont="1" applyFill="1" applyBorder="1" applyAlignment="1" applyProtection="1">
      <alignment horizontal="right" vertical="center" wrapText="1" readingOrder="2"/>
    </xf>
    <xf numFmtId="0" fontId="2" fillId="7" borderId="4" xfId="0" applyFont="1" applyFill="1" applyBorder="1" applyAlignment="1" applyProtection="1">
      <alignment horizontal="right" vertical="center" wrapText="1" readingOrder="2"/>
    </xf>
    <xf numFmtId="0" fontId="6" fillId="8" borderId="0" xfId="0" applyFont="1" applyFill="1" applyBorder="1" applyAlignment="1" applyProtection="1">
      <alignment vertical="center" wrapText="1" readingOrder="2"/>
    </xf>
    <xf numFmtId="0" fontId="6" fillId="7" borderId="7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 readingOrder="2"/>
    </xf>
    <xf numFmtId="0" fontId="6" fillId="2" borderId="8" xfId="0" applyFont="1" applyFill="1" applyBorder="1" applyAlignment="1" applyProtection="1">
      <alignment horizontal="center" vertical="center" wrapText="1" readingOrder="2"/>
    </xf>
    <xf numFmtId="0" fontId="6" fillId="2" borderId="5" xfId="0" applyFont="1" applyFill="1" applyBorder="1" applyAlignment="1" applyProtection="1">
      <alignment horizontal="center" vertical="center" wrapText="1" readingOrder="2"/>
    </xf>
    <xf numFmtId="0" fontId="6" fillId="5" borderId="2" xfId="0" applyFont="1" applyFill="1" applyBorder="1" applyAlignment="1" applyProtection="1">
      <alignment horizontal="center" vertical="center" wrapText="1" readingOrder="2"/>
      <protection locked="0"/>
    </xf>
    <xf numFmtId="0" fontId="6" fillId="5" borderId="8" xfId="0" applyFont="1" applyFill="1" applyBorder="1" applyAlignment="1" applyProtection="1">
      <alignment horizontal="center" vertical="center" wrapText="1" readingOrder="2"/>
      <protection locked="0"/>
    </xf>
    <xf numFmtId="0" fontId="6" fillId="7" borderId="5" xfId="0" applyFont="1" applyFill="1" applyBorder="1" applyAlignment="1" applyProtection="1">
      <alignment horizontal="right" vertical="center" wrapText="1" readingOrder="2"/>
    </xf>
    <xf numFmtId="0" fontId="6" fillId="7" borderId="8" xfId="0" applyFont="1" applyFill="1" applyBorder="1" applyAlignment="1" applyProtection="1">
      <alignment horizontal="right" vertical="center" wrapText="1" readingOrder="2"/>
    </xf>
    <xf numFmtId="0" fontId="8" fillId="6" borderId="2" xfId="0" applyFont="1" applyFill="1" applyBorder="1" applyAlignment="1" applyProtection="1">
      <alignment horizontal="center" vertical="center" readingOrder="2"/>
      <protection locked="0"/>
    </xf>
    <xf numFmtId="0" fontId="8" fillId="6" borderId="5" xfId="0" applyFont="1" applyFill="1" applyBorder="1" applyAlignment="1" applyProtection="1">
      <alignment horizontal="center" vertical="center" readingOrder="2"/>
      <protection locked="0"/>
    </xf>
    <xf numFmtId="0" fontId="8" fillId="6" borderId="8" xfId="0" applyFont="1" applyFill="1" applyBorder="1" applyAlignment="1" applyProtection="1">
      <alignment horizontal="center" vertical="center" readingOrder="2"/>
      <protection locked="0"/>
    </xf>
    <xf numFmtId="0" fontId="6" fillId="7" borderId="2" xfId="0" applyFont="1" applyFill="1" applyBorder="1" applyAlignment="1" applyProtection="1">
      <alignment horizontal="center" vertical="center" wrapText="1" readingOrder="2"/>
    </xf>
    <xf numFmtId="0" fontId="6" fillId="7" borderId="5" xfId="0" applyFont="1" applyFill="1" applyBorder="1" applyAlignment="1" applyProtection="1">
      <alignment horizontal="center" vertical="center" wrapText="1" readingOrder="2"/>
    </xf>
    <xf numFmtId="0" fontId="6" fillId="7" borderId="8" xfId="0" applyFont="1" applyFill="1" applyBorder="1" applyAlignment="1" applyProtection="1">
      <alignment horizontal="center" vertical="center" wrapText="1" readingOrder="2"/>
    </xf>
    <xf numFmtId="0" fontId="6" fillId="4" borderId="7" xfId="0" applyFont="1" applyFill="1" applyBorder="1" applyAlignment="1" applyProtection="1">
      <alignment horizontal="center" vertical="center" textRotation="90" wrapText="1" readingOrder="2"/>
    </xf>
    <xf numFmtId="0" fontId="6" fillId="4" borderId="6" xfId="0" applyFont="1" applyFill="1" applyBorder="1" applyAlignment="1" applyProtection="1">
      <alignment horizontal="center" vertical="center" textRotation="90" wrapText="1" readingOrder="2"/>
    </xf>
    <xf numFmtId="0" fontId="6" fillId="4" borderId="3" xfId="0" applyFont="1" applyFill="1" applyBorder="1" applyAlignment="1" applyProtection="1">
      <alignment horizontal="center" vertical="center" textRotation="90" wrapText="1" readingOrder="2"/>
    </xf>
    <xf numFmtId="0" fontId="6" fillId="7" borderId="2" xfId="0" applyFont="1" applyFill="1" applyBorder="1" applyAlignment="1" applyProtection="1">
      <alignment horizontal="right" vertical="center" wrapText="1" readingOrder="2"/>
    </xf>
    <xf numFmtId="0" fontId="6" fillId="4" borderId="7" xfId="0" applyFont="1" applyFill="1" applyBorder="1" applyAlignment="1" applyProtection="1">
      <alignment horizontal="center" vertical="center" wrapText="1" readingOrder="2"/>
    </xf>
    <xf numFmtId="0" fontId="6" fillId="4" borderId="3" xfId="0" applyFont="1" applyFill="1" applyBorder="1" applyAlignment="1" applyProtection="1">
      <alignment horizontal="center" vertical="center" wrapText="1" readingOrder="2"/>
    </xf>
    <xf numFmtId="0" fontId="6" fillId="4" borderId="6" xfId="0" applyFont="1" applyFill="1" applyBorder="1" applyAlignment="1" applyProtection="1">
      <alignment horizontal="center" vertical="center" wrapText="1" readingOrder="2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23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 vertical="center" wrapText="1" readingOrder="2"/>
    </xf>
    <xf numFmtId="0" fontId="6" fillId="7" borderId="12" xfId="0" applyFont="1" applyFill="1" applyBorder="1" applyAlignment="1" applyProtection="1">
      <alignment horizontal="center" vertical="center" wrapText="1" readingOrder="2"/>
    </xf>
    <xf numFmtId="0" fontId="6" fillId="7" borderId="4" xfId="0" applyFont="1" applyFill="1" applyBorder="1" applyAlignment="1" applyProtection="1">
      <alignment horizontal="center" vertical="center" wrapText="1" readingOrder="2"/>
    </xf>
    <xf numFmtId="0" fontId="6" fillId="7" borderId="9" xfId="0" applyFont="1" applyFill="1" applyBorder="1" applyAlignment="1" applyProtection="1">
      <alignment horizontal="center" vertical="center" wrapText="1" readingOrder="2"/>
    </xf>
    <xf numFmtId="0" fontId="6" fillId="7" borderId="7" xfId="0" applyFont="1" applyFill="1" applyBorder="1" applyAlignment="1" applyProtection="1">
      <alignment horizontal="center" vertical="center" wrapText="1" readingOrder="2"/>
    </xf>
    <xf numFmtId="0" fontId="6" fillId="7" borderId="3" xfId="0" applyFont="1" applyFill="1" applyBorder="1" applyAlignment="1" applyProtection="1">
      <alignment horizontal="center" vertical="center" wrapText="1" readingOrder="2"/>
    </xf>
    <xf numFmtId="0" fontId="6" fillId="6" borderId="15" xfId="0" applyFont="1" applyFill="1" applyBorder="1" applyAlignment="1" applyProtection="1">
      <alignment horizontal="center"/>
      <protection locked="0"/>
    </xf>
    <xf numFmtId="0" fontId="6" fillId="6" borderId="24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 textRotation="90" readingOrder="2"/>
    </xf>
    <xf numFmtId="0" fontId="6" fillId="4" borderId="6" xfId="0" applyFont="1" applyFill="1" applyBorder="1" applyAlignment="1" applyProtection="1">
      <alignment horizontal="center" vertical="center" textRotation="90" readingOrder="2"/>
    </xf>
    <xf numFmtId="0" fontId="6" fillId="4" borderId="3" xfId="0" applyFont="1" applyFill="1" applyBorder="1" applyAlignment="1" applyProtection="1">
      <alignment horizontal="center" vertical="center" textRotation="90" readingOrder="2"/>
    </xf>
    <xf numFmtId="0" fontId="6" fillId="7" borderId="14" xfId="0" applyFont="1" applyFill="1" applyBorder="1" applyAlignment="1" applyProtection="1">
      <alignment horizontal="center"/>
    </xf>
    <xf numFmtId="0" fontId="6" fillId="7" borderId="19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/>
    </xf>
    <xf numFmtId="0" fontId="6" fillId="3" borderId="21" xfId="0" applyFont="1" applyFill="1" applyBorder="1" applyAlignment="1" applyProtection="1">
      <alignment horizontal="right"/>
    </xf>
    <xf numFmtId="0" fontId="6" fillId="3" borderId="22" xfId="0" applyFont="1" applyFill="1" applyBorder="1" applyAlignment="1" applyProtection="1">
      <alignment horizontal="right"/>
    </xf>
    <xf numFmtId="0" fontId="6" fillId="3" borderId="23" xfId="0" applyFont="1" applyFill="1" applyBorder="1" applyAlignment="1" applyProtection="1">
      <alignment horizontal="right"/>
    </xf>
    <xf numFmtId="0" fontId="6" fillId="3" borderId="14" xfId="0" applyFont="1" applyFill="1" applyBorder="1" applyAlignment="1" applyProtection="1">
      <alignment horizontal="right"/>
    </xf>
    <xf numFmtId="0" fontId="6" fillId="3" borderId="19" xfId="0" applyFont="1" applyFill="1" applyBorder="1" applyAlignment="1" applyProtection="1">
      <alignment horizontal="right"/>
    </xf>
    <xf numFmtId="0" fontId="6" fillId="3" borderId="20" xfId="0" applyFont="1" applyFill="1" applyBorder="1" applyAlignment="1" applyProtection="1">
      <alignment horizontal="right"/>
    </xf>
    <xf numFmtId="0" fontId="6" fillId="3" borderId="15" xfId="0" applyFont="1" applyFill="1" applyBorder="1" applyAlignment="1" applyProtection="1">
      <alignment horizontal="right"/>
    </xf>
    <xf numFmtId="0" fontId="6" fillId="3" borderId="13" xfId="0" applyFont="1" applyFill="1" applyBorder="1" applyAlignment="1" applyProtection="1">
      <alignment horizontal="right"/>
    </xf>
    <xf numFmtId="0" fontId="6" fillId="3" borderId="24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rightToLeft="1" tabSelected="1" topLeftCell="A76" zoomScaleNormal="100" zoomScaleSheetLayoutView="100" workbookViewId="0">
      <selection activeCell="C1" sqref="C1"/>
    </sheetView>
  </sheetViews>
  <sheetFormatPr defaultColWidth="9" defaultRowHeight="15" x14ac:dyDescent="0.25"/>
  <cols>
    <col min="1" max="2" width="9" style="8"/>
    <col min="3" max="3" width="33.28515625" style="8" customWidth="1"/>
    <col min="4" max="4" width="6.28515625" style="8" customWidth="1"/>
    <col min="5" max="9" width="9" style="8"/>
    <col min="10" max="10" width="0" style="10" hidden="1" customWidth="1"/>
    <col min="11" max="11" width="9" style="8"/>
    <col min="12" max="12" width="0" style="8" hidden="1" customWidth="1"/>
    <col min="13" max="13" width="9" style="8"/>
    <col min="14" max="14" width="0" style="8" hidden="1" customWidth="1"/>
    <col min="15" max="16384" width="9" style="8"/>
  </cols>
  <sheetData>
    <row r="1" spans="1:4" ht="31.5" x14ac:dyDescent="0.5">
      <c r="A1" s="7"/>
      <c r="C1" s="9" t="s">
        <v>0</v>
      </c>
    </row>
    <row r="2" spans="1:4" ht="31.5" x14ac:dyDescent="0.5">
      <c r="A2" s="7"/>
      <c r="C2" s="9" t="s">
        <v>84</v>
      </c>
    </row>
    <row r="3" spans="1:4" x14ac:dyDescent="0.25">
      <c r="A3" s="11"/>
    </row>
    <row r="4" spans="1:4" x14ac:dyDescent="0.25">
      <c r="A4" s="11"/>
    </row>
    <row r="5" spans="1:4" ht="24.75" x14ac:dyDescent="0.25">
      <c r="A5" s="12" t="s">
        <v>1</v>
      </c>
    </row>
    <row r="6" spans="1:4" ht="24.75" x14ac:dyDescent="0.25">
      <c r="A6" s="12" t="s">
        <v>2</v>
      </c>
    </row>
    <row r="7" spans="1:4" x14ac:dyDescent="0.25">
      <c r="A7" s="11"/>
    </row>
    <row r="8" spans="1:4" x14ac:dyDescent="0.25">
      <c r="A8" s="11"/>
    </row>
    <row r="9" spans="1:4" x14ac:dyDescent="0.25">
      <c r="A9" s="11"/>
    </row>
    <row r="10" spans="1:4" x14ac:dyDescent="0.25">
      <c r="A10" s="11"/>
    </row>
    <row r="11" spans="1:4" ht="22.5" x14ac:dyDescent="0.5">
      <c r="A11" s="13"/>
      <c r="C11" s="9" t="s">
        <v>3</v>
      </c>
    </row>
    <row r="12" spans="1:4" ht="15.75" thickBot="1" x14ac:dyDescent="0.3">
      <c r="A12" s="11"/>
    </row>
    <row r="13" spans="1:4" ht="18.75" thickBot="1" x14ac:dyDescent="0.3">
      <c r="C13" s="14" t="s">
        <v>4</v>
      </c>
      <c r="D13" s="3">
        <f>SUM(D33)</f>
        <v>0</v>
      </c>
    </row>
    <row r="14" spans="1:4" ht="18.75" thickBot="1" x14ac:dyDescent="0.3">
      <c r="C14" s="15" t="s">
        <v>5</v>
      </c>
      <c r="D14" s="1">
        <f>SUM(G60)</f>
        <v>0</v>
      </c>
    </row>
    <row r="15" spans="1:4" ht="18.75" thickBot="1" x14ac:dyDescent="0.3">
      <c r="C15" s="15" t="s">
        <v>6</v>
      </c>
      <c r="D15" s="1">
        <f>SUM(H72)</f>
        <v>0</v>
      </c>
    </row>
    <row r="16" spans="1:4" ht="18.75" thickBot="1" x14ac:dyDescent="0.3">
      <c r="C16" s="15" t="s">
        <v>7</v>
      </c>
      <c r="D16" s="1">
        <f>SUM(D85)</f>
        <v>0</v>
      </c>
    </row>
    <row r="17" spans="1:10" ht="18.75" thickBot="1" x14ac:dyDescent="0.3">
      <c r="C17" s="15" t="s">
        <v>80</v>
      </c>
      <c r="D17" s="1">
        <f>SUM(G96)</f>
        <v>0</v>
      </c>
    </row>
    <row r="18" spans="1:10" x14ac:dyDescent="0.25">
      <c r="A18" s="11"/>
    </row>
    <row r="19" spans="1:10" x14ac:dyDescent="0.25">
      <c r="A19" s="11"/>
    </row>
    <row r="20" spans="1:10" x14ac:dyDescent="0.25">
      <c r="A20" s="11"/>
    </row>
    <row r="21" spans="1:10" x14ac:dyDescent="0.25">
      <c r="A21" s="11"/>
    </row>
    <row r="22" spans="1:10" x14ac:dyDescent="0.25">
      <c r="A22" s="11"/>
    </row>
    <row r="23" spans="1:10" ht="15.75" thickBot="1" x14ac:dyDescent="0.3">
      <c r="A23" s="11"/>
    </row>
    <row r="24" spans="1:10" ht="18.75" thickBot="1" x14ac:dyDescent="0.3">
      <c r="A24" s="16" t="s">
        <v>8</v>
      </c>
      <c r="B24" s="17" t="s">
        <v>9</v>
      </c>
      <c r="C24" s="18" t="s">
        <v>10</v>
      </c>
      <c r="D24" s="39" t="s">
        <v>11</v>
      </c>
      <c r="E24" s="41"/>
    </row>
    <row r="25" spans="1:10" ht="54.75" thickBot="1" x14ac:dyDescent="0.3">
      <c r="A25" s="42" t="s">
        <v>12</v>
      </c>
      <c r="B25" s="46" t="s">
        <v>13</v>
      </c>
      <c r="C25" s="19" t="s">
        <v>14</v>
      </c>
      <c r="D25" s="32"/>
      <c r="E25" s="33"/>
    </row>
    <row r="26" spans="1:10" ht="72.75" thickBot="1" x14ac:dyDescent="0.3">
      <c r="A26" s="43"/>
      <c r="B26" s="47"/>
      <c r="C26" s="19" t="s">
        <v>15</v>
      </c>
      <c r="D26" s="32"/>
      <c r="E26" s="33"/>
      <c r="J26" s="10">
        <v>0</v>
      </c>
    </row>
    <row r="27" spans="1:10" ht="54.75" thickBot="1" x14ac:dyDescent="0.3">
      <c r="A27" s="43"/>
      <c r="B27" s="46" t="s">
        <v>16</v>
      </c>
      <c r="C27" s="19" t="s">
        <v>17</v>
      </c>
      <c r="D27" s="32"/>
      <c r="E27" s="33"/>
      <c r="J27" s="10">
        <v>1</v>
      </c>
    </row>
    <row r="28" spans="1:10" ht="36.75" thickBot="1" x14ac:dyDescent="0.3">
      <c r="A28" s="43"/>
      <c r="B28" s="47"/>
      <c r="C28" s="19" t="s">
        <v>18</v>
      </c>
      <c r="D28" s="32"/>
      <c r="E28" s="33"/>
    </row>
    <row r="29" spans="1:10" ht="72.75" thickBot="1" x14ac:dyDescent="0.3">
      <c r="A29" s="43"/>
      <c r="B29" s="20" t="s">
        <v>19</v>
      </c>
      <c r="C29" s="19" t="s">
        <v>20</v>
      </c>
      <c r="D29" s="32"/>
      <c r="E29" s="33"/>
    </row>
    <row r="30" spans="1:10" ht="54.75" thickBot="1" x14ac:dyDescent="0.3">
      <c r="A30" s="43"/>
      <c r="B30" s="46" t="s">
        <v>21</v>
      </c>
      <c r="C30" s="19" t="s">
        <v>81</v>
      </c>
      <c r="D30" s="32"/>
      <c r="E30" s="33"/>
    </row>
    <row r="31" spans="1:10" ht="36.75" thickBot="1" x14ac:dyDescent="0.3">
      <c r="A31" s="43"/>
      <c r="B31" s="48"/>
      <c r="C31" s="19" t="s">
        <v>82</v>
      </c>
      <c r="D31" s="32"/>
      <c r="E31" s="33"/>
    </row>
    <row r="32" spans="1:10" ht="18.75" thickBot="1" x14ac:dyDescent="0.3">
      <c r="A32" s="44"/>
      <c r="B32" s="47"/>
      <c r="C32" s="19" t="s">
        <v>83</v>
      </c>
      <c r="D32" s="32"/>
      <c r="E32" s="33"/>
    </row>
    <row r="33" spans="1:7" ht="18.75" customHeight="1" thickBot="1" x14ac:dyDescent="0.3">
      <c r="A33" s="29" t="s">
        <v>22</v>
      </c>
      <c r="B33" s="31"/>
      <c r="C33" s="30"/>
      <c r="D33" s="29">
        <f>(SUM(D25:E32)/8)*100</f>
        <v>0</v>
      </c>
      <c r="E33" s="30"/>
    </row>
    <row r="34" spans="1:7" x14ac:dyDescent="0.25">
      <c r="A34" s="11"/>
    </row>
    <row r="35" spans="1:7" ht="15.75" thickBot="1" x14ac:dyDescent="0.3">
      <c r="A35" s="11"/>
    </row>
    <row r="36" spans="1:7" ht="54" customHeight="1" thickBot="1" x14ac:dyDescent="0.3">
      <c r="A36" s="42" t="s">
        <v>8</v>
      </c>
      <c r="B36" s="42" t="s">
        <v>23</v>
      </c>
      <c r="C36" s="34" t="s">
        <v>24</v>
      </c>
      <c r="D36" s="34"/>
      <c r="E36" s="34"/>
      <c r="F36" s="34"/>
      <c r="G36" s="35"/>
    </row>
    <row r="37" spans="1:7" ht="18.75" thickBot="1" x14ac:dyDescent="0.3">
      <c r="A37" s="43"/>
      <c r="B37" s="43"/>
      <c r="C37" s="21"/>
      <c r="D37" s="22">
        <v>1</v>
      </c>
      <c r="E37" s="22">
        <v>2</v>
      </c>
      <c r="F37" s="22">
        <v>3</v>
      </c>
      <c r="G37" s="23" t="s">
        <v>25</v>
      </c>
    </row>
    <row r="38" spans="1:7" ht="18.75" customHeight="1" thickBot="1" x14ac:dyDescent="0.3">
      <c r="A38" s="43"/>
      <c r="B38" s="43"/>
      <c r="C38" s="24" t="s">
        <v>26</v>
      </c>
      <c r="D38" s="36"/>
      <c r="E38" s="37"/>
      <c r="F38" s="38"/>
      <c r="G38" s="1">
        <f>IF(D38="بله",1,0)</f>
        <v>0</v>
      </c>
    </row>
    <row r="39" spans="1:7" ht="36.75" thickBot="1" x14ac:dyDescent="0.3">
      <c r="A39" s="43"/>
      <c r="B39" s="43"/>
      <c r="C39" s="24" t="s">
        <v>27</v>
      </c>
      <c r="D39" s="6"/>
      <c r="E39" s="6"/>
      <c r="F39" s="6"/>
      <c r="G39" s="1">
        <f t="shared" ref="G39:G59" si="0">IF((SUM(IF(F39="بله",1,0),IF(E39="بله",1,0),IF(D39="بله",1,0)))&gt;=2,1,0)</f>
        <v>0</v>
      </c>
    </row>
    <row r="40" spans="1:7" ht="36.75" thickBot="1" x14ac:dyDescent="0.3">
      <c r="A40" s="43"/>
      <c r="B40" s="43"/>
      <c r="C40" s="24" t="s">
        <v>28</v>
      </c>
      <c r="D40" s="6"/>
      <c r="E40" s="6"/>
      <c r="F40" s="6"/>
      <c r="G40" s="1">
        <f t="shared" si="0"/>
        <v>0</v>
      </c>
    </row>
    <row r="41" spans="1:7" ht="36.75" thickBot="1" x14ac:dyDescent="0.3">
      <c r="A41" s="43"/>
      <c r="B41" s="43"/>
      <c r="C41" s="24" t="s">
        <v>29</v>
      </c>
      <c r="D41" s="6"/>
      <c r="E41" s="6"/>
      <c r="F41" s="6"/>
      <c r="G41" s="1">
        <f t="shared" si="0"/>
        <v>0</v>
      </c>
    </row>
    <row r="42" spans="1:7" ht="36.75" thickBot="1" x14ac:dyDescent="0.3">
      <c r="A42" s="43"/>
      <c r="B42" s="43"/>
      <c r="C42" s="24" t="s">
        <v>30</v>
      </c>
      <c r="D42" s="6"/>
      <c r="E42" s="6"/>
      <c r="F42" s="6"/>
      <c r="G42" s="1">
        <f t="shared" si="0"/>
        <v>0</v>
      </c>
    </row>
    <row r="43" spans="1:7" ht="54.75" thickBot="1" x14ac:dyDescent="0.3">
      <c r="A43" s="43"/>
      <c r="B43" s="43"/>
      <c r="C43" s="24" t="s">
        <v>31</v>
      </c>
      <c r="D43" s="6"/>
      <c r="E43" s="6"/>
      <c r="F43" s="6"/>
      <c r="G43" s="1">
        <f t="shared" si="0"/>
        <v>0</v>
      </c>
    </row>
    <row r="44" spans="1:7" ht="18.75" thickBot="1" x14ac:dyDescent="0.3">
      <c r="A44" s="43"/>
      <c r="B44" s="43"/>
      <c r="C44" s="24" t="s">
        <v>32</v>
      </c>
      <c r="D44" s="6"/>
      <c r="E44" s="6"/>
      <c r="F44" s="6"/>
      <c r="G44" s="1">
        <f t="shared" si="0"/>
        <v>0</v>
      </c>
    </row>
    <row r="45" spans="1:7" ht="36.75" thickBot="1" x14ac:dyDescent="0.3">
      <c r="A45" s="43"/>
      <c r="B45" s="43"/>
      <c r="C45" s="24" t="s">
        <v>33</v>
      </c>
      <c r="D45" s="6"/>
      <c r="E45" s="6"/>
      <c r="F45" s="6"/>
      <c r="G45" s="1">
        <f t="shared" si="0"/>
        <v>0</v>
      </c>
    </row>
    <row r="46" spans="1:7" ht="36.75" thickBot="1" x14ac:dyDescent="0.3">
      <c r="A46" s="43"/>
      <c r="B46" s="43"/>
      <c r="C46" s="24" t="s">
        <v>34</v>
      </c>
      <c r="D46" s="6"/>
      <c r="E46" s="6"/>
      <c r="F46" s="6"/>
      <c r="G46" s="1">
        <f t="shared" si="0"/>
        <v>0</v>
      </c>
    </row>
    <row r="47" spans="1:7" ht="18.75" thickBot="1" x14ac:dyDescent="0.3">
      <c r="A47" s="43"/>
      <c r="B47" s="43"/>
      <c r="C47" s="24" t="s">
        <v>35</v>
      </c>
      <c r="D47" s="6"/>
      <c r="E47" s="6"/>
      <c r="F47" s="6"/>
      <c r="G47" s="1">
        <f t="shared" si="0"/>
        <v>0</v>
      </c>
    </row>
    <row r="48" spans="1:7" ht="18.75" thickBot="1" x14ac:dyDescent="0.3">
      <c r="A48" s="43"/>
      <c r="B48" s="43"/>
      <c r="C48" s="24" t="s">
        <v>49</v>
      </c>
      <c r="D48" s="6"/>
      <c r="E48" s="6"/>
      <c r="F48" s="6"/>
      <c r="G48" s="1">
        <f t="shared" si="0"/>
        <v>0</v>
      </c>
    </row>
    <row r="49" spans="1:12" ht="36.75" thickBot="1" x14ac:dyDescent="0.3">
      <c r="A49" s="43"/>
      <c r="B49" s="43"/>
      <c r="C49" s="24" t="s">
        <v>50</v>
      </c>
      <c r="D49" s="6"/>
      <c r="E49" s="6"/>
      <c r="F49" s="6"/>
      <c r="G49" s="1">
        <f t="shared" si="0"/>
        <v>0</v>
      </c>
    </row>
    <row r="50" spans="1:12" ht="36.75" thickBot="1" x14ac:dyDescent="0.3">
      <c r="A50" s="43"/>
      <c r="B50" s="43"/>
      <c r="C50" s="24" t="s">
        <v>51</v>
      </c>
      <c r="D50" s="6"/>
      <c r="E50" s="6"/>
      <c r="F50" s="6"/>
      <c r="G50" s="1">
        <f t="shared" si="0"/>
        <v>0</v>
      </c>
    </row>
    <row r="51" spans="1:12" ht="32.25" thickBot="1" x14ac:dyDescent="0.3">
      <c r="A51" s="43"/>
      <c r="B51" s="43"/>
      <c r="C51" s="25" t="s">
        <v>52</v>
      </c>
      <c r="D51" s="6"/>
      <c r="E51" s="6"/>
      <c r="F51" s="6"/>
      <c r="G51" s="1">
        <f t="shared" si="0"/>
        <v>0</v>
      </c>
      <c r="L51" s="8" t="s">
        <v>47</v>
      </c>
    </row>
    <row r="52" spans="1:12" ht="21" thickBot="1" x14ac:dyDescent="0.3">
      <c r="A52" s="43"/>
      <c r="B52" s="43"/>
      <c r="C52" s="24" t="s">
        <v>53</v>
      </c>
      <c r="D52" s="6"/>
      <c r="E52" s="6"/>
      <c r="F52" s="6"/>
      <c r="G52" s="1">
        <f t="shared" si="0"/>
        <v>0</v>
      </c>
      <c r="L52" s="8" t="s">
        <v>48</v>
      </c>
    </row>
    <row r="53" spans="1:12" ht="36.75" thickBot="1" x14ac:dyDescent="0.3">
      <c r="A53" s="43"/>
      <c r="B53" s="43"/>
      <c r="C53" s="24" t="s">
        <v>54</v>
      </c>
      <c r="D53" s="6"/>
      <c r="E53" s="6"/>
      <c r="F53" s="6"/>
      <c r="G53" s="1">
        <f t="shared" si="0"/>
        <v>0</v>
      </c>
    </row>
    <row r="54" spans="1:12" ht="36.75" thickBot="1" x14ac:dyDescent="0.3">
      <c r="A54" s="43"/>
      <c r="B54" s="43"/>
      <c r="C54" s="24" t="s">
        <v>36</v>
      </c>
      <c r="D54" s="6"/>
      <c r="E54" s="6"/>
      <c r="F54" s="6"/>
      <c r="G54" s="1">
        <f t="shared" si="0"/>
        <v>0</v>
      </c>
    </row>
    <row r="55" spans="1:12" ht="18.75" thickBot="1" x14ac:dyDescent="0.3">
      <c r="A55" s="43"/>
      <c r="B55" s="43"/>
      <c r="C55" s="24" t="s">
        <v>37</v>
      </c>
      <c r="D55" s="6"/>
      <c r="E55" s="6"/>
      <c r="F55" s="6"/>
      <c r="G55" s="1">
        <f t="shared" si="0"/>
        <v>0</v>
      </c>
    </row>
    <row r="56" spans="1:12" ht="21" thickBot="1" x14ac:dyDescent="0.3">
      <c r="A56" s="43"/>
      <c r="B56" s="43"/>
      <c r="C56" s="24" t="s">
        <v>38</v>
      </c>
      <c r="D56" s="6"/>
      <c r="E56" s="6"/>
      <c r="F56" s="6"/>
      <c r="G56" s="1">
        <f t="shared" si="0"/>
        <v>0</v>
      </c>
    </row>
    <row r="57" spans="1:12" ht="36.75" thickBot="1" x14ac:dyDescent="0.3">
      <c r="A57" s="43"/>
      <c r="B57" s="43"/>
      <c r="C57" s="24" t="s">
        <v>39</v>
      </c>
      <c r="D57" s="6"/>
      <c r="E57" s="6"/>
      <c r="F57" s="6"/>
      <c r="G57" s="1">
        <f t="shared" si="0"/>
        <v>0</v>
      </c>
    </row>
    <row r="58" spans="1:12" ht="18.75" thickBot="1" x14ac:dyDescent="0.3">
      <c r="A58" s="43"/>
      <c r="B58" s="43"/>
      <c r="C58" s="24" t="s">
        <v>40</v>
      </c>
      <c r="D58" s="6"/>
      <c r="E58" s="6"/>
      <c r="F58" s="6"/>
      <c r="G58" s="1">
        <f t="shared" si="0"/>
        <v>0</v>
      </c>
    </row>
    <row r="59" spans="1:12" ht="36.75" thickBot="1" x14ac:dyDescent="0.3">
      <c r="A59" s="44"/>
      <c r="B59" s="44"/>
      <c r="C59" s="14" t="s">
        <v>68</v>
      </c>
      <c r="D59" s="6"/>
      <c r="E59" s="6"/>
      <c r="F59" s="6"/>
      <c r="G59" s="1">
        <f t="shared" si="0"/>
        <v>0</v>
      </c>
    </row>
    <row r="60" spans="1:12" ht="18.75" customHeight="1" thickBot="1" x14ac:dyDescent="0.5">
      <c r="A60" s="29" t="s">
        <v>66</v>
      </c>
      <c r="B60" s="31"/>
      <c r="C60" s="31"/>
      <c r="D60" s="31"/>
      <c r="E60" s="31"/>
      <c r="F60" s="30"/>
      <c r="G60" s="2">
        <f>(SUM(G38:G59)/22)*100</f>
        <v>0</v>
      </c>
    </row>
    <row r="61" spans="1:12" x14ac:dyDescent="0.25">
      <c r="A61" s="11"/>
    </row>
    <row r="62" spans="1:12" x14ac:dyDescent="0.25">
      <c r="A62" s="11"/>
    </row>
    <row r="63" spans="1:12" x14ac:dyDescent="0.25">
      <c r="A63" s="11"/>
    </row>
    <row r="64" spans="1:12" ht="15.75" thickBot="1" x14ac:dyDescent="0.3">
      <c r="A64" s="11"/>
    </row>
    <row r="65" spans="1:8" ht="18.75" thickBot="1" x14ac:dyDescent="0.3">
      <c r="A65" s="39" t="s">
        <v>41</v>
      </c>
      <c r="B65" s="40"/>
      <c r="C65" s="40"/>
      <c r="D65" s="40"/>
      <c r="E65" s="40"/>
      <c r="F65" s="40"/>
      <c r="G65" s="40"/>
      <c r="H65" s="41"/>
    </row>
    <row r="66" spans="1:8" ht="54" customHeight="1" thickBot="1" x14ac:dyDescent="0.3">
      <c r="A66" s="42" t="s">
        <v>42</v>
      </c>
      <c r="B66" s="42" t="s">
        <v>44</v>
      </c>
      <c r="C66" s="45" t="s">
        <v>43</v>
      </c>
      <c r="D66" s="34"/>
      <c r="E66" s="34"/>
      <c r="F66" s="34"/>
      <c r="G66" s="34"/>
      <c r="H66" s="35"/>
    </row>
    <row r="67" spans="1:8" ht="18.75" customHeight="1" thickBot="1" x14ac:dyDescent="0.3">
      <c r="A67" s="43"/>
      <c r="B67" s="43"/>
      <c r="C67" s="26"/>
      <c r="D67" s="22">
        <v>1</v>
      </c>
      <c r="E67" s="22">
        <v>2</v>
      </c>
      <c r="F67" s="22">
        <v>3</v>
      </c>
      <c r="G67" s="22">
        <v>4</v>
      </c>
      <c r="H67" s="23" t="s">
        <v>25</v>
      </c>
    </row>
    <row r="68" spans="1:8" ht="36.75" thickBot="1" x14ac:dyDescent="0.3">
      <c r="A68" s="43"/>
      <c r="B68" s="43"/>
      <c r="C68" s="19" t="s">
        <v>55</v>
      </c>
      <c r="D68" s="6"/>
      <c r="E68" s="6"/>
      <c r="F68" s="6"/>
      <c r="G68" s="6"/>
      <c r="H68" s="1">
        <f>IF((SUM(IF(G68="بله",1,0),IF(F68="بله",1,0),IF(E68="بله",1,0),IF(D68="بله",1,0)))&gt;=3,1,0)</f>
        <v>0</v>
      </c>
    </row>
    <row r="69" spans="1:8" ht="36.75" thickBot="1" x14ac:dyDescent="0.3">
      <c r="A69" s="43"/>
      <c r="B69" s="43"/>
      <c r="C69" s="19" t="s">
        <v>56</v>
      </c>
      <c r="D69" s="6"/>
      <c r="E69" s="6"/>
      <c r="F69" s="6"/>
      <c r="G69" s="6"/>
      <c r="H69" s="1">
        <f>IF((SUM(IF(G69="بله",1,0),IF(F69="بله",1,0),IF(E69="بله",1,0),IF(D69="بله",1,0)))&gt;=3,1,0)</f>
        <v>0</v>
      </c>
    </row>
    <row r="70" spans="1:8" ht="34.5" customHeight="1" thickBot="1" x14ac:dyDescent="0.3">
      <c r="A70" s="43"/>
      <c r="B70" s="43"/>
      <c r="C70" s="19" t="s">
        <v>57</v>
      </c>
      <c r="D70" s="6"/>
      <c r="E70" s="6"/>
      <c r="F70" s="6"/>
      <c r="G70" s="6"/>
      <c r="H70" s="1">
        <f>IF((SUM(IF(G70="بله",1,0),IF(F70="بله",1,0),IF(E70="بله",1,0),IF(D70="بله",1,0)))&gt;=3,1,0)</f>
        <v>0</v>
      </c>
    </row>
    <row r="71" spans="1:8" ht="18.75" thickBot="1" x14ac:dyDescent="0.3">
      <c r="A71" s="44"/>
      <c r="B71" s="44"/>
      <c r="C71" s="19" t="s">
        <v>58</v>
      </c>
      <c r="D71" s="6"/>
      <c r="E71" s="6"/>
      <c r="F71" s="6"/>
      <c r="G71" s="6"/>
      <c r="H71" s="1">
        <f>IF((SUM(IF(G71="بله",1,0),IF(F71="بله",1,0),IF(E71="بله",1,0),IF(D71="بله",1,0)))&gt;=3,1,0)</f>
        <v>0</v>
      </c>
    </row>
    <row r="72" spans="1:8" ht="18.75" customHeight="1" thickBot="1" x14ac:dyDescent="0.5">
      <c r="A72" s="29" t="s">
        <v>67</v>
      </c>
      <c r="B72" s="31"/>
      <c r="C72" s="31"/>
      <c r="D72" s="31"/>
      <c r="E72" s="31"/>
      <c r="F72" s="31"/>
      <c r="G72" s="30"/>
      <c r="H72" s="2">
        <f>(SUM(H68:H71)/4)*100</f>
        <v>0</v>
      </c>
    </row>
    <row r="73" spans="1:8" x14ac:dyDescent="0.25">
      <c r="A73" s="11"/>
    </row>
    <row r="74" spans="1:8" x14ac:dyDescent="0.25">
      <c r="A74" s="11"/>
    </row>
    <row r="75" spans="1:8" ht="15.75" thickBot="1" x14ac:dyDescent="0.3">
      <c r="A75" s="11"/>
    </row>
    <row r="76" spans="1:8" ht="18.75" customHeight="1" x14ac:dyDescent="0.25">
      <c r="A76" s="42" t="s">
        <v>45</v>
      </c>
      <c r="B76" s="42" t="s">
        <v>46</v>
      </c>
      <c r="C76" s="55"/>
      <c r="D76" s="51" t="s">
        <v>25</v>
      </c>
      <c r="E76" s="52"/>
    </row>
    <row r="77" spans="1:8" ht="15.75" thickBot="1" x14ac:dyDescent="0.3">
      <c r="A77" s="43"/>
      <c r="B77" s="43"/>
      <c r="C77" s="56"/>
      <c r="D77" s="53"/>
      <c r="E77" s="54"/>
    </row>
    <row r="78" spans="1:8" ht="36.75" thickBot="1" x14ac:dyDescent="0.3">
      <c r="A78" s="43"/>
      <c r="B78" s="43"/>
      <c r="C78" s="19" t="s">
        <v>59</v>
      </c>
      <c r="D78" s="32"/>
      <c r="E78" s="33"/>
    </row>
    <row r="79" spans="1:8" ht="36.75" thickBot="1" x14ac:dyDescent="0.3">
      <c r="A79" s="43"/>
      <c r="B79" s="43"/>
      <c r="C79" s="19" t="s">
        <v>60</v>
      </c>
      <c r="D79" s="32"/>
      <c r="E79" s="33"/>
    </row>
    <row r="80" spans="1:8" ht="18.75" thickBot="1" x14ac:dyDescent="0.3">
      <c r="A80" s="43"/>
      <c r="B80" s="43"/>
      <c r="C80" s="19" t="s">
        <v>61</v>
      </c>
      <c r="D80" s="32"/>
      <c r="E80" s="33"/>
    </row>
    <row r="81" spans="1:14" ht="36.75" thickBot="1" x14ac:dyDescent="0.3">
      <c r="A81" s="43"/>
      <c r="B81" s="43"/>
      <c r="C81" s="19" t="s">
        <v>62</v>
      </c>
      <c r="D81" s="32"/>
      <c r="E81" s="33"/>
    </row>
    <row r="82" spans="1:14" ht="36.75" thickBot="1" x14ac:dyDescent="0.3">
      <c r="A82" s="43"/>
      <c r="B82" s="43"/>
      <c r="C82" s="19" t="s">
        <v>63</v>
      </c>
      <c r="D82" s="32"/>
      <c r="E82" s="33"/>
    </row>
    <row r="83" spans="1:14" ht="36.75" thickBot="1" x14ac:dyDescent="0.3">
      <c r="A83" s="43"/>
      <c r="B83" s="43"/>
      <c r="C83" s="19" t="s">
        <v>64</v>
      </c>
      <c r="D83" s="32"/>
      <c r="E83" s="33"/>
    </row>
    <row r="84" spans="1:14" ht="18.75" thickBot="1" x14ac:dyDescent="0.3">
      <c r="A84" s="44"/>
      <c r="B84" s="44"/>
      <c r="C84" s="19" t="s">
        <v>65</v>
      </c>
      <c r="D84" s="32"/>
      <c r="E84" s="33"/>
    </row>
    <row r="85" spans="1:14" ht="18.75" customHeight="1" thickBot="1" x14ac:dyDescent="0.3">
      <c r="A85" s="29" t="s">
        <v>69</v>
      </c>
      <c r="B85" s="31"/>
      <c r="C85" s="30"/>
      <c r="D85" s="29">
        <f>(SUM(D78:E84)/7)*100</f>
        <v>0</v>
      </c>
      <c r="E85" s="30"/>
      <c r="F85" s="27"/>
    </row>
    <row r="86" spans="1:14" x14ac:dyDescent="0.25">
      <c r="A86" s="11"/>
    </row>
    <row r="87" spans="1:14" ht="15.75" thickBot="1" x14ac:dyDescent="0.3">
      <c r="A87" s="11"/>
    </row>
    <row r="88" spans="1:14" ht="18.75" thickBot="1" x14ac:dyDescent="0.5">
      <c r="A88" s="62" t="s">
        <v>79</v>
      </c>
      <c r="B88" s="65" t="s">
        <v>70</v>
      </c>
      <c r="C88" s="66"/>
      <c r="D88" s="67"/>
      <c r="E88" s="65"/>
      <c r="F88" s="67"/>
      <c r="G88" s="28" t="s">
        <v>25</v>
      </c>
      <c r="N88" s="8" t="s">
        <v>47</v>
      </c>
    </row>
    <row r="89" spans="1:14" ht="18.75" thickBot="1" x14ac:dyDescent="0.5">
      <c r="A89" s="63"/>
      <c r="B89" s="68" t="s">
        <v>71</v>
      </c>
      <c r="C89" s="69"/>
      <c r="D89" s="70"/>
      <c r="E89" s="49"/>
      <c r="F89" s="50"/>
      <c r="G89" s="4">
        <f t="shared" ref="G89:G95" si="1">IF(E89="بله",1,0)</f>
        <v>0</v>
      </c>
      <c r="N89" s="8" t="s">
        <v>48</v>
      </c>
    </row>
    <row r="90" spans="1:14" ht="18.75" thickBot="1" x14ac:dyDescent="0.5">
      <c r="A90" s="63"/>
      <c r="B90" s="71" t="s">
        <v>72</v>
      </c>
      <c r="C90" s="72"/>
      <c r="D90" s="73"/>
      <c r="E90" s="49"/>
      <c r="F90" s="50"/>
      <c r="G90" s="4">
        <f t="shared" si="1"/>
        <v>0</v>
      </c>
    </row>
    <row r="91" spans="1:14" ht="18.75" thickBot="1" x14ac:dyDescent="0.5">
      <c r="A91" s="63"/>
      <c r="B91" s="68" t="s">
        <v>73</v>
      </c>
      <c r="C91" s="69"/>
      <c r="D91" s="70"/>
      <c r="E91" s="57"/>
      <c r="F91" s="58"/>
      <c r="G91" s="4">
        <f t="shared" si="1"/>
        <v>0</v>
      </c>
    </row>
    <row r="92" spans="1:14" ht="18.75" thickBot="1" x14ac:dyDescent="0.5">
      <c r="A92" s="63"/>
      <c r="B92" s="68" t="s">
        <v>74</v>
      </c>
      <c r="C92" s="69"/>
      <c r="D92" s="70"/>
      <c r="E92" s="49"/>
      <c r="F92" s="50"/>
      <c r="G92" s="4">
        <f t="shared" si="1"/>
        <v>0</v>
      </c>
    </row>
    <row r="93" spans="1:14" ht="18.75" thickBot="1" x14ac:dyDescent="0.5">
      <c r="A93" s="63"/>
      <c r="B93" s="68" t="s">
        <v>75</v>
      </c>
      <c r="C93" s="69"/>
      <c r="D93" s="70"/>
      <c r="E93" s="49"/>
      <c r="F93" s="50"/>
      <c r="G93" s="4">
        <f t="shared" si="1"/>
        <v>0</v>
      </c>
    </row>
    <row r="94" spans="1:14" ht="18.75" thickBot="1" x14ac:dyDescent="0.5">
      <c r="A94" s="63"/>
      <c r="B94" s="74" t="s">
        <v>76</v>
      </c>
      <c r="C94" s="75"/>
      <c r="D94" s="76"/>
      <c r="E94" s="49"/>
      <c r="F94" s="50"/>
      <c r="G94" s="4">
        <f t="shared" si="1"/>
        <v>0</v>
      </c>
    </row>
    <row r="95" spans="1:14" ht="18.75" thickBot="1" x14ac:dyDescent="0.5">
      <c r="A95" s="64"/>
      <c r="B95" s="68" t="s">
        <v>77</v>
      </c>
      <c r="C95" s="69"/>
      <c r="D95" s="70"/>
      <c r="E95" s="49"/>
      <c r="F95" s="50"/>
      <c r="G95" s="4">
        <f t="shared" si="1"/>
        <v>0</v>
      </c>
    </row>
    <row r="96" spans="1:14" ht="18.75" thickBot="1" x14ac:dyDescent="0.5">
      <c r="A96" s="59" t="s">
        <v>78</v>
      </c>
      <c r="B96" s="60"/>
      <c r="C96" s="60"/>
      <c r="D96" s="60"/>
      <c r="E96" s="60"/>
      <c r="F96" s="61"/>
      <c r="G96" s="5">
        <f>(SUM(G89:G95)/7)*100</f>
        <v>0</v>
      </c>
    </row>
  </sheetData>
  <sheetProtection algorithmName="SHA-512" hashValue="/zmTgNjmBt0+/CIfnNwBOqwY+rfSESRL+bHU1BYriD7QbExZu9mfU6lNbzBeywNwFd7yqa58FSQI+kSK7k1/Qw==" saltValue="lFhC9sa7HBZ0mTs2MgRRLA==" spinCount="100000" sheet="1" formatCells="0" formatColumns="0" formatRows="0" insertColumns="0" insertRows="0" insertHyperlinks="0" deleteColumns="0" deleteRows="0" sort="0" autoFilter="0" pivotTables="0"/>
  <mergeCells count="56">
    <mergeCell ref="E91:F91"/>
    <mergeCell ref="E92:F92"/>
    <mergeCell ref="A96:F96"/>
    <mergeCell ref="A88:A95"/>
    <mergeCell ref="B88:D88"/>
    <mergeCell ref="B89:D89"/>
    <mergeCell ref="B90:D90"/>
    <mergeCell ref="B91:D91"/>
    <mergeCell ref="B92:D92"/>
    <mergeCell ref="B93:D93"/>
    <mergeCell ref="B94:D94"/>
    <mergeCell ref="B95:D95"/>
    <mergeCell ref="E93:F93"/>
    <mergeCell ref="E94:F94"/>
    <mergeCell ref="E95:F95"/>
    <mergeCell ref="E88:F88"/>
    <mergeCell ref="E89:F89"/>
    <mergeCell ref="E90:F90"/>
    <mergeCell ref="D85:E85"/>
    <mergeCell ref="A85:C85"/>
    <mergeCell ref="A36:A59"/>
    <mergeCell ref="B36:B59"/>
    <mergeCell ref="D76:E77"/>
    <mergeCell ref="C76:C77"/>
    <mergeCell ref="D81:E81"/>
    <mergeCell ref="D82:E82"/>
    <mergeCell ref="B66:B71"/>
    <mergeCell ref="D24:E24"/>
    <mergeCell ref="A25:A32"/>
    <mergeCell ref="B25:B26"/>
    <mergeCell ref="B27:B28"/>
    <mergeCell ref="B30:B32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3:C33"/>
    <mergeCell ref="D83:E83"/>
    <mergeCell ref="D84:E84"/>
    <mergeCell ref="C36:G36"/>
    <mergeCell ref="D38:F38"/>
    <mergeCell ref="A60:F60"/>
    <mergeCell ref="A72:G72"/>
    <mergeCell ref="A65:H65"/>
    <mergeCell ref="A66:A71"/>
    <mergeCell ref="C66:H66"/>
    <mergeCell ref="A76:A84"/>
    <mergeCell ref="B76:B84"/>
    <mergeCell ref="D78:E78"/>
    <mergeCell ref="D79:E79"/>
    <mergeCell ref="D80:E80"/>
  </mergeCells>
  <dataValidations count="3">
    <dataValidation type="list" allowBlank="1" showInputMessage="1" showErrorMessage="1" sqref="D68:G71 D38:F59">
      <formula1>$L$51:$L$52</formula1>
    </dataValidation>
    <dataValidation type="list" allowBlank="1" showInputMessage="1" showErrorMessage="1" sqref="E89:F95">
      <formula1>$N$88:$N$89</formula1>
    </dataValidation>
    <dataValidation type="list" allowBlank="1" showInputMessage="1" showErrorMessage="1" sqref="D25:E32 D78:E84">
      <formula1>$J$26:$J$27</formula1>
    </dataValidation>
  </dataValidations>
  <pageMargins left="0.7" right="0.7" top="0.75" bottom="0.75" header="0.3" footer="0.3"/>
  <pageSetup paperSize="9" scale="36" orientation="portrait" verticalDpi="0" r:id="rId1"/>
  <rowBreaks count="3" manualBreakCount="3">
    <brk id="20" max="16383" man="1"/>
    <brk id="34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gholamiyan-r2</cp:lastModifiedBy>
  <dcterms:created xsi:type="dcterms:W3CDTF">2017-07-22T16:43:53Z</dcterms:created>
  <dcterms:modified xsi:type="dcterms:W3CDTF">2017-11-08T05:53:34Z</dcterms:modified>
</cp:coreProperties>
</file>